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4" i="1" l="1"/>
  <c r="H20" i="1" l="1"/>
  <c r="H24" i="1"/>
  <c r="H48" i="1"/>
  <c r="H15" i="1"/>
  <c r="H21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<sst xmlns="http://schemas.openxmlformats.org/spreadsheetml/2006/main" count="79" uniqueCount="41">
  <si>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</si>
  <si>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</si>
  <si>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</si>
  <si>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</si>
  <si>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</si>
  <si>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</si>
  <si>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</si>
  <si>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</si>
  <si>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</si>
  <si>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</si>
  <si>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</si>
  <si>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</si>
  <si>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</si>
  <si>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</si>
  <si>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</si>
  <si>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</si>
  <si>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</si>
  <si>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</si>
  <si>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</si>
  <si>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</si>
  <si>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</si>
  <si>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</si>
  <si>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</si>
  <si>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</si>
  <si>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</si>
  <si>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Dana:17.01.2020.</t>
  </si>
  <si>
    <t>Primljena i neutrošena participacija od 17.01.2020.</t>
  </si>
  <si>
    <t>Farmalogist</t>
  </si>
  <si>
    <t>190714086</t>
  </si>
  <si>
    <t>190710744</t>
  </si>
  <si>
    <t>190710984</t>
  </si>
  <si>
    <t>190711052</t>
  </si>
  <si>
    <t>Phoenix Pharma</t>
  </si>
  <si>
    <t>155492219</t>
  </si>
  <si>
    <t>155850219</t>
  </si>
  <si>
    <t>Vega</t>
  </si>
  <si>
    <t>156053219</t>
  </si>
  <si>
    <t>705879/19</t>
  </si>
  <si>
    <t>707447/19</t>
  </si>
  <si>
    <t>LEKOVI-KPP062-DIREKTNA PLAĆANJA</t>
  </si>
  <si>
    <t>Dana 17.01.2020.godine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</si>
</sst>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9" fontId="6" fillId="5" borderId="1" xfId="1" applyNumberFormat="1" applyFill="1" applyBorder="1"/>
    <xf numFmtId="4" fontId="7" fillId="5" borderId="2" xfId="1" applyNumberFormat="1" applyFont="1" applyFill="1" applyBorder="1" applyAlignment="1">
      <alignment horizontal="center"/>
    </xf>
    <xf numFmtId="4" fontId="7" fillId="5" borderId="4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4"/>
  <sheetViews>
    <sheetView tabSelected="1" topLeftCell="B49" zoomScaleNormal="100" workbookViewId="0">
      <selection activeCell="B64" sqref="B64:C64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43847</v>
      </c>
      <c r="H12" s="23">
        <v>8109353.2400000002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43847</v>
      </c>
      <c r="H13" s="3">
        <f>H14+H25-H32-H42</f>
        <v>8104648.5199999968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43847</v>
      </c>
      <c r="H14" s="4">
        <f>H15+H16+H17+H18+H19+H20+H21+H22+H23+H24</f>
        <v>9145864.3899999969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f>7187.5</f>
        <v>7187.5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1356717.89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</f>
        <v>2763747.4899999993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</f>
        <v>145900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43847</v>
      </c>
      <c r="H25" s="4">
        <f>H26+H27+H28+H29+H30+H31</f>
        <v>322689.52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43847</v>
      </c>
      <c r="H32" s="5">
        <f>SUM(H33:H41)</f>
        <v>1363905.39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7187.5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1356717.89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43847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43847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</f>
        <v>4704.7200000001412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8109353.2399999965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40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27</v>
      </c>
      <c r="C54" s="52" t="s">
        <v>12</v>
      </c>
      <c r="D54" s="53">
        <v>83050</v>
      </c>
      <c r="E54" s="54" t="s">
        <v>28</v>
      </c>
    </row>
    <row r="55" spans="2:11" x14ac:dyDescent="0.25">
      <c r="B55" s="51" t="s">
        <v>27</v>
      </c>
      <c r="C55" s="52" t="s">
        <v>12</v>
      </c>
      <c r="D55" s="53">
        <v>83289.47</v>
      </c>
      <c r="E55" s="54" t="s">
        <v>29</v>
      </c>
    </row>
    <row r="56" spans="2:11" x14ac:dyDescent="0.25">
      <c r="B56" s="51" t="s">
        <v>27</v>
      </c>
      <c r="C56" s="52" t="s">
        <v>12</v>
      </c>
      <c r="D56" s="53">
        <v>163349.01</v>
      </c>
      <c r="E56" s="54" t="s">
        <v>30</v>
      </c>
    </row>
    <row r="57" spans="2:11" x14ac:dyDescent="0.25">
      <c r="B57" s="51" t="s">
        <v>27</v>
      </c>
      <c r="C57" s="52" t="s">
        <v>12</v>
      </c>
      <c r="D57" s="53">
        <v>56991</v>
      </c>
      <c r="E57" s="54" t="s">
        <v>31</v>
      </c>
    </row>
    <row r="58" spans="2:11" x14ac:dyDescent="0.25">
      <c r="B58" s="51" t="s">
        <v>32</v>
      </c>
      <c r="C58" s="52" t="s">
        <v>12</v>
      </c>
      <c r="D58" s="53">
        <v>11181.5</v>
      </c>
      <c r="E58" s="54" t="s">
        <v>33</v>
      </c>
    </row>
    <row r="59" spans="2:11" x14ac:dyDescent="0.25">
      <c r="B59" s="51" t="s">
        <v>32</v>
      </c>
      <c r="C59" s="52" t="s">
        <v>12</v>
      </c>
      <c r="D59" s="53">
        <v>96247.8</v>
      </c>
      <c r="E59" s="54" t="s">
        <v>34</v>
      </c>
    </row>
    <row r="60" spans="2:11" x14ac:dyDescent="0.25">
      <c r="B60" s="51" t="s">
        <v>32</v>
      </c>
      <c r="C60" s="52" t="s">
        <v>12</v>
      </c>
      <c r="D60" s="53">
        <v>231585.2</v>
      </c>
      <c r="E60" s="54" t="s">
        <v>34</v>
      </c>
    </row>
    <row r="61" spans="2:11" x14ac:dyDescent="0.25">
      <c r="B61" s="51" t="s">
        <v>35</v>
      </c>
      <c r="C61" s="52" t="s">
        <v>12</v>
      </c>
      <c r="D61" s="53">
        <v>608938.22</v>
      </c>
      <c r="E61" s="54" t="s">
        <v>36</v>
      </c>
    </row>
    <row r="62" spans="2:11" x14ac:dyDescent="0.25">
      <c r="B62" s="51" t="s">
        <v>35</v>
      </c>
      <c r="C62" s="52" t="s">
        <v>12</v>
      </c>
      <c r="D62" s="53">
        <v>19896.8</v>
      </c>
      <c r="E62" s="54" t="s">
        <v>37</v>
      </c>
    </row>
    <row r="63" spans="2:11" x14ac:dyDescent="0.25">
      <c r="B63" s="51" t="s">
        <v>35</v>
      </c>
      <c r="C63" s="52" t="s">
        <v>12</v>
      </c>
      <c r="D63" s="53">
        <v>2188.89</v>
      </c>
      <c r="E63" s="54" t="s">
        <v>38</v>
      </c>
    </row>
    <row r="64" spans="2:11" x14ac:dyDescent="0.25">
      <c r="B64" s="57" t="s">
        <v>39</v>
      </c>
      <c r="C64" s="58"/>
      <c r="D64" s="55">
        <f>SUM(D54:D63)</f>
        <v>1356717.89</v>
      </c>
      <c r="E64" s="56"/>
    </row>
  </sheetData>
  <mergeCells count="47">
    <mergeCell ref="B64:C64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2020-01-21T13:28:41Z</dcterms:modified>
</cp:coreProperties>
</file>